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D119" i="1" l="1"/>
  <c r="D117" i="1"/>
  <c r="D113" i="1"/>
  <c r="D106" i="1"/>
  <c r="D102" i="1"/>
  <c r="D93" i="1"/>
  <c r="D89" i="1"/>
  <c r="D82" i="1"/>
  <c r="D78" i="1"/>
  <c r="D74" i="1"/>
  <c r="D66" i="1"/>
</calcChain>
</file>

<file path=xl/sharedStrings.xml><?xml version="1.0" encoding="utf-8"?>
<sst xmlns="http://schemas.openxmlformats.org/spreadsheetml/2006/main" count="118" uniqueCount="48">
  <si>
    <t>Proyecto</t>
  </si>
  <si>
    <t>Fecha Comienzo</t>
  </si>
  <si>
    <t>Fecha Termino</t>
  </si>
  <si>
    <t>Dias Laborales</t>
  </si>
  <si>
    <t>Tala de Eucaliptus</t>
  </si>
  <si>
    <t>Dias Duracion</t>
  </si>
  <si>
    <t>D.P</t>
  </si>
  <si>
    <t>3-03-204</t>
  </si>
  <si>
    <t>D. P</t>
  </si>
  <si>
    <t>A.P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</si>
  <si>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</si>
  <si>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</si>
  <si>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</si>
  <si>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</si>
  <si>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</si>
  <si>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</si>
  <si>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</si>
  <si>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</si>
  <si>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Ejecucion*</t>
  </si>
  <si>
    <t>INSTALACIONES PERSONAL</t>
  </si>
  <si>
    <t>Construcción Porton*</t>
  </si>
  <si>
    <t>CAMINOS TRAMO 1</t>
  </si>
  <si>
    <t>Trazado y Niveles</t>
  </si>
  <si>
    <t>ZONA 1: ACCESO</t>
  </si>
  <si>
    <t>ZONA 2: CASA</t>
  </si>
  <si>
    <t>Proyecto Iluminacion</t>
  </si>
  <si>
    <t>Proyecto de Paisajismo</t>
  </si>
  <si>
    <t>Proyecto de Riego</t>
  </si>
  <si>
    <t>Ejecucion Paisajismo*</t>
  </si>
  <si>
    <t>Ejecucion Riego*</t>
  </si>
  <si>
    <t>ZONA 3: CLUB HOUSE</t>
  </si>
  <si>
    <t>CAMINOS TRAMO 2</t>
  </si>
  <si>
    <t>Proyecto de Arquitectura</t>
  </si>
  <si>
    <t>Construccion Exteriores y Piscina*</t>
  </si>
  <si>
    <t>Proyecto Paisajismo</t>
  </si>
  <si>
    <t>ZONA 3: LAGUNA</t>
  </si>
  <si>
    <t>ZOCAMINO DE SERVICIO</t>
  </si>
  <si>
    <t>ADMINISTRACIÓN E INSPECCIÓN TÉCNICA</t>
  </si>
  <si>
    <t>Ejecucion Proyecto de Paisajismo*</t>
  </si>
  <si>
    <t>Ejeccucion Proyecto de Riego*</t>
  </si>
  <si>
    <t>Ejecucion Arquitectura*</t>
  </si>
  <si>
    <t>Construcción Laguna*</t>
  </si>
  <si>
    <t>-</t>
  </si>
  <si>
    <t>Ejecucion C. Servicio*</t>
  </si>
  <si>
    <t>Ejecucion C. Privado*</t>
  </si>
  <si>
    <t>CAMINOS TRAMO 3</t>
  </si>
  <si>
    <t>TOTAL NETO</t>
  </si>
  <si>
    <t>CAMINO DE SERVICIO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</si>
</sst>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6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Century Gothic"/>
      <family val="2"/>
    </font>
    <font>
      <sz val="11"/>
      <color theme="1"/>
      <name val="Century Gothic"/>
      <family val="2"/>
    </font>
    <font>
      <b/>
      <sz val="14"/>
      <name val="Century Gothic"/>
      <family val="2"/>
    </font>
  </fonts>
  <fills count="1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 textRotation="90"/>
    </xf>
    <xf numFmtId="14" fontId="0" fillId="0" borderId="0" xfId="0" applyNumberFormat="1"/>
    <xf numFmtId="0" fontId="0" fillId="0" borderId="0" xfId="0" applyFill="1" applyBorder="1"/>
    <xf numFmtId="0" fontId="4" fillId="0" borderId="0" xfId="0" applyFont="1" applyFill="1" applyBorder="1" applyAlignment="1">
      <alignment vertical="center" textRotation="90"/>
    </xf>
    <xf numFmtId="0" fontId="0" fillId="0" borderId="0" xfId="0" applyFill="1" applyBorder="1" applyAlignment="1">
      <alignment vertical="center" textRotation="90"/>
    </xf>
    <xf numFmtId="0" fontId="0" fillId="10" borderId="1" xfId="0" applyFill="1" applyBorder="1"/>
    <xf numFmtId="0" fontId="0" fillId="10" borderId="2" xfId="0" applyFill="1" applyBorder="1"/>
    <xf numFmtId="0" fontId="0" fillId="10" borderId="3" xfId="0" applyFill="1" applyBorder="1"/>
    <xf numFmtId="0" fontId="0" fillId="12" borderId="1" xfId="0" applyFill="1" applyBorder="1" applyAlignment="1">
      <alignment horizontal="center"/>
    </xf>
    <xf numFmtId="0" fontId="0" fillId="9" borderId="0" xfId="0" applyFill="1"/>
    <xf numFmtId="0" fontId="0" fillId="9" borderId="4" xfId="0" applyFill="1" applyBorder="1"/>
    <xf numFmtId="14" fontId="0" fillId="9" borderId="4" xfId="0" applyNumberFormat="1" applyFill="1" applyBorder="1"/>
    <xf numFmtId="0" fontId="0" fillId="9" borderId="4" xfId="0" applyFont="1" applyFill="1" applyBorder="1"/>
    <xf numFmtId="14" fontId="0" fillId="0" borderId="4" xfId="0" applyNumberFormat="1" applyBorder="1"/>
    <xf numFmtId="0" fontId="0" fillId="13" borderId="3" xfId="0" applyFill="1" applyBorder="1" applyAlignment="1">
      <alignment horizontal="center"/>
    </xf>
    <xf numFmtId="0" fontId="5" fillId="0" borderId="0" xfId="0" applyFont="1"/>
    <xf numFmtId="0" fontId="0" fillId="4" borderId="4" xfId="0" applyFill="1" applyBorder="1"/>
    <xf numFmtId="0" fontId="0" fillId="16" borderId="1" xfId="0" applyFill="1" applyBorder="1"/>
    <xf numFmtId="0" fontId="0" fillId="16" borderId="3" xfId="0" applyFill="1" applyBorder="1"/>
    <xf numFmtId="0" fontId="0" fillId="11" borderId="4" xfId="0" applyFill="1" applyBorder="1"/>
    <xf numFmtId="0" fontId="0" fillId="13" borderId="1" xfId="0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/>
    </xf>
    <xf numFmtId="0" fontId="0" fillId="0" borderId="0" xfId="0" applyFill="1" applyBorder="1" applyAlignment="1"/>
    <xf numFmtId="0" fontId="0" fillId="15" borderId="4" xfId="0" applyFill="1" applyBorder="1" applyAlignment="1">
      <alignment horizontal="center"/>
    </xf>
    <xf numFmtId="0" fontId="0" fillId="16" borderId="2" xfId="0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0" fillId="7" borderId="1" xfId="0" applyFill="1" applyBorder="1"/>
    <xf numFmtId="0" fontId="0" fillId="7" borderId="2" xfId="0" applyFill="1" applyBorder="1"/>
    <xf numFmtId="0" fontId="0" fillId="7" borderId="3" xfId="0" applyFill="1" applyBorder="1"/>
    <xf numFmtId="0" fontId="0" fillId="9" borderId="17" xfId="0" applyFill="1" applyBorder="1"/>
    <xf numFmtId="14" fontId="0" fillId="9" borderId="17" xfId="0" applyNumberFormat="1" applyFill="1" applyBorder="1"/>
    <xf numFmtId="0" fontId="0" fillId="9" borderId="17" xfId="0" applyFont="1" applyFill="1" applyBorder="1"/>
    <xf numFmtId="14" fontId="0" fillId="0" borderId="3" xfId="0" applyNumberFormat="1" applyBorder="1"/>
    <xf numFmtId="0" fontId="0" fillId="0" borderId="4" xfId="0" applyBorder="1" applyAlignment="1">
      <alignment horizontal="center" textRotation="90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0" borderId="2" xfId="0" applyFill="1" applyBorder="1" applyAlignment="1">
      <alignment horizontal="center"/>
    </xf>
    <xf numFmtId="0" fontId="0" fillId="10" borderId="3" xfId="0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0" fontId="0" fillId="14" borderId="3" xfId="0" applyFill="1" applyBorder="1" applyAlignment="1">
      <alignment horizontal="center"/>
    </xf>
    <xf numFmtId="0" fontId="3" fillId="8" borderId="13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15" borderId="3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3" borderId="1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2" borderId="3" xfId="0" applyFill="1" applyBorder="1" applyAlignment="1">
      <alignment horizontal="center"/>
    </xf>
    <xf numFmtId="0" fontId="2" fillId="8" borderId="9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2" fillId="8" borderId="16" xfId="0" applyFont="1" applyFill="1" applyBorder="1" applyAlignment="1">
      <alignment horizontal="center" vertical="center"/>
    </xf>
    <xf numFmtId="0" fontId="0" fillId="16" borderId="1" xfId="0" applyFill="1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16" borderId="3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1" fillId="8" borderId="11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" fillId="8" borderId="16" xfId="0" applyFont="1" applyFill="1" applyBorder="1" applyAlignment="1">
      <alignment horizontal="center" vertical="center"/>
    </xf>
    <xf numFmtId="0" fontId="0" fillId="0" borderId="17" xfId="0" applyFill="1" applyBorder="1"/>
    <xf numFmtId="0" fontId="0" fillId="0" borderId="4" xfId="0" applyFill="1" applyBorder="1"/>
    <xf numFmtId="0" fontId="0" fillId="0" borderId="4" xfId="0" applyFont="1" applyFill="1" applyBorder="1"/>
    <xf numFmtId="166" fontId="0" fillId="0" borderId="4" xfId="1" applyNumberFormat="1" applyFont="1" applyFill="1" applyBorder="1"/>
    <xf numFmtId="166" fontId="0" fillId="0" borderId="0" xfId="1" applyNumberFormat="1" applyFont="1"/>
    <xf numFmtId="166" fontId="0" fillId="0" borderId="17" xfId="1" applyNumberFormat="1" applyFont="1" applyFill="1" applyBorder="1"/>
    <xf numFmtId="0" fontId="0" fillId="0" borderId="17" xfId="0" applyFont="1" applyFill="1" applyBorder="1"/>
    <xf numFmtId="0" fontId="7" fillId="10" borderId="0" xfId="0" applyFont="1" applyFill="1" applyBorder="1" applyAlignment="1">
      <alignment vertical="center"/>
    </xf>
    <xf numFmtId="166" fontId="7" fillId="10" borderId="0" xfId="1" applyNumberFormat="1" applyFont="1" applyFill="1" applyBorder="1"/>
    <xf numFmtId="0" fontId="8" fillId="0" borderId="17" xfId="0" applyFont="1" applyFill="1" applyBorder="1"/>
    <xf numFmtId="166" fontId="8" fillId="0" borderId="17" xfId="1" applyNumberFormat="1" applyFont="1" applyFill="1" applyBorder="1"/>
    <xf numFmtId="0" fontId="8" fillId="0" borderId="4" xfId="0" applyFont="1" applyFill="1" applyBorder="1"/>
    <xf numFmtId="166" fontId="8" fillId="0" borderId="4" xfId="1" applyNumberFormat="1" applyFont="1" applyFill="1" applyBorder="1"/>
    <xf numFmtId="0" fontId="9" fillId="10" borderId="0" xfId="0" applyFont="1" applyFill="1" applyBorder="1" applyAlignment="1">
      <alignment vertical="center"/>
    </xf>
    <xf numFmtId="166" fontId="9" fillId="10" borderId="0" xfId="1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sz="800"/>
                </a:pPr>
                <a:endParaRPr lang="es-C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(Hoja1!$C$66,Hoja1!$C$74,Hoja1!$C$78,Hoja1!$C$82,Hoja1!$C$89,Hoja1!$C$93,Hoja1!$C$102,Hoja1!$C$106,Hoja1!$C$113,Hoja1!$C$117)</c:f>
              <c:strCache>
                <c:ptCount val="10"/>
                <c:pt idx="0">
                  <c:v>ZONA 1: ACCESO</c:v>
                </c:pt>
                <c:pt idx="1">
                  <c:v>INSTALACIONES PERSONAL</c:v>
                </c:pt>
                <c:pt idx="2">
                  <c:v>CAMINOS TRAMO 1</c:v>
                </c:pt>
                <c:pt idx="3">
                  <c:v>ZONA 2: CASA</c:v>
                </c:pt>
                <c:pt idx="4">
                  <c:v>CAMINOS TRAMO 2</c:v>
                </c:pt>
                <c:pt idx="5">
                  <c:v>ZONA 3: CLUB HOUSE</c:v>
                </c:pt>
                <c:pt idx="6">
                  <c:v>CAMINOS TRAMO 3</c:v>
                </c:pt>
                <c:pt idx="7">
                  <c:v>ZONA 3: LAGUNA</c:v>
                </c:pt>
                <c:pt idx="8">
                  <c:v>CAMINO DE SERVICIO</c:v>
                </c:pt>
                <c:pt idx="9">
                  <c:v>ADMINISTRACIÓN E INSPECCIÓN TÉCNICA</c:v>
                </c:pt>
              </c:strCache>
            </c:strRef>
          </c:cat>
          <c:val>
            <c:numRef>
              <c:f>(Hoja1!$D$66,Hoja1!$D$74,Hoja1!$D$78,Hoja1!$D$82,Hoja1!$D$89,Hoja1!$D$93,Hoja1!$D$102,Hoja1!$D$106,Hoja1!$D$113,Hoja1!$D$117)</c:f>
              <c:numCache>
                <c:formatCode>_-* #,##0_-;\-* #,##0_-;_-* "-"??_-;_-@_-</c:formatCode>
                <c:ptCount val="10"/>
                <c:pt idx="0">
                  <c:v>1676</c:v>
                </c:pt>
                <c:pt idx="1">
                  <c:v>288</c:v>
                </c:pt>
                <c:pt idx="2">
                  <c:v>1217</c:v>
                </c:pt>
                <c:pt idx="3">
                  <c:v>2448</c:v>
                </c:pt>
                <c:pt idx="4">
                  <c:v>665</c:v>
                </c:pt>
                <c:pt idx="5">
                  <c:v>8131</c:v>
                </c:pt>
                <c:pt idx="6">
                  <c:v>569</c:v>
                </c:pt>
                <c:pt idx="7">
                  <c:v>3242</c:v>
                </c:pt>
                <c:pt idx="8">
                  <c:v>325</c:v>
                </c:pt>
                <c:pt idx="9">
                  <c:v>928.05000000000007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Hoja1!$C$93:$D$93</c:f>
              <c:strCache>
                <c:ptCount val="1"/>
                <c:pt idx="0">
                  <c:v>ZONA 3: CLUB HOUSE  8.131 </c:v>
                </c:pt>
              </c:strCache>
            </c:strRef>
          </c:tx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Hoja1!$C$94:$C$100</c:f>
              <c:strCache>
                <c:ptCount val="7"/>
                <c:pt idx="0">
                  <c:v>Proyecto de Arquitectura</c:v>
                </c:pt>
                <c:pt idx="1">
                  <c:v>Ejecucion Arquitectura*</c:v>
                </c:pt>
                <c:pt idx="2">
                  <c:v>Construccion Exteriores y Piscina*</c:v>
                </c:pt>
                <c:pt idx="3">
                  <c:v>Proyecto Paisajismo</c:v>
                </c:pt>
                <c:pt idx="4">
                  <c:v>Proyecto de Riego</c:v>
                </c:pt>
                <c:pt idx="5">
                  <c:v>Ejecucion Proyecto de Paisajismo*</c:v>
                </c:pt>
                <c:pt idx="6">
                  <c:v>Ejeccucion Proyecto de Riego*</c:v>
                </c:pt>
              </c:strCache>
            </c:strRef>
          </c:cat>
          <c:val>
            <c:numRef>
              <c:f>Hoja1!$D$94:$D$100</c:f>
              <c:numCache>
                <c:formatCode>_-* #,##0_-;\-* #,##0_-;_-* "-"??_-;_-@_-</c:formatCode>
                <c:ptCount val="7"/>
                <c:pt idx="0">
                  <c:v>464</c:v>
                </c:pt>
                <c:pt idx="1">
                  <c:v>4123</c:v>
                </c:pt>
                <c:pt idx="2">
                  <c:v>2000</c:v>
                </c:pt>
                <c:pt idx="3">
                  <c:v>57</c:v>
                </c:pt>
                <c:pt idx="4">
                  <c:v>12</c:v>
                </c:pt>
                <c:pt idx="5">
                  <c:v>1066</c:v>
                </c:pt>
                <c:pt idx="6">
                  <c:v>409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Hoja1!$C$106:$D$106</c:f>
              <c:strCache>
                <c:ptCount val="1"/>
                <c:pt idx="0">
                  <c:v>ZONA 3: LAGUNA  3.242 </c:v>
                </c:pt>
              </c:strCache>
            </c:strRef>
          </c:tx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Hoja1!$C$107:$C$111</c:f>
              <c:strCache>
                <c:ptCount val="5"/>
                <c:pt idx="0">
                  <c:v>Proyecto de Paisajismo</c:v>
                </c:pt>
                <c:pt idx="1">
                  <c:v>Proyecto de Riego</c:v>
                </c:pt>
                <c:pt idx="2">
                  <c:v>Ejecucion Paisajismo*</c:v>
                </c:pt>
                <c:pt idx="3">
                  <c:v>Ejecucion Riego*</c:v>
                </c:pt>
                <c:pt idx="4">
                  <c:v>Construcción Laguna*</c:v>
                </c:pt>
              </c:strCache>
            </c:strRef>
          </c:cat>
          <c:val>
            <c:numRef>
              <c:f>Hoja1!$D$107:$D$111</c:f>
              <c:numCache>
                <c:formatCode>_-* #,##0_-;\-* #,##0_-;_-* "-"??_-;_-@_-</c:formatCode>
                <c:ptCount val="5"/>
                <c:pt idx="0">
                  <c:v>32</c:v>
                </c:pt>
                <c:pt idx="1">
                  <c:v>10</c:v>
                </c:pt>
                <c:pt idx="2">
                  <c:v>852</c:v>
                </c:pt>
                <c:pt idx="3">
                  <c:v>307</c:v>
                </c:pt>
                <c:pt idx="4">
                  <c:v>2041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Hoja1!$C$102:$D$102</c:f>
              <c:strCache>
                <c:ptCount val="1"/>
                <c:pt idx="0">
                  <c:v>CAMINOS TRAMO 3  569 </c:v>
                </c:pt>
              </c:strCache>
            </c:strRef>
          </c:tx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Hoja1!$C$103:$C$104</c:f>
              <c:strCache>
                <c:ptCount val="2"/>
                <c:pt idx="0">
                  <c:v>Trazado y Niveles</c:v>
                </c:pt>
                <c:pt idx="1">
                  <c:v>Ejecucion C. Privado*</c:v>
                </c:pt>
              </c:strCache>
            </c:strRef>
          </c:cat>
          <c:val>
            <c:numRef>
              <c:f>Hoja1!$D$103:$D$104</c:f>
              <c:numCache>
                <c:formatCode>_-* #,##0_-;\-* #,##0_-;_-* "-"??_-;_-@_-</c:formatCode>
                <c:ptCount val="2"/>
                <c:pt idx="0">
                  <c:v>17</c:v>
                </c:pt>
                <c:pt idx="1">
                  <c:v>552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Hoja1!$C$82:$D$82</c:f>
              <c:strCache>
                <c:ptCount val="1"/>
                <c:pt idx="0">
                  <c:v>ZONA 2: CASA  2.448 </c:v>
                </c:pt>
              </c:strCache>
            </c:strRef>
          </c:tx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Hoja1!$C$83:$C$86</c:f>
              <c:strCache>
                <c:ptCount val="4"/>
                <c:pt idx="0">
                  <c:v>Proyecto de Paisajismo</c:v>
                </c:pt>
                <c:pt idx="1">
                  <c:v>Proyecto de Riego</c:v>
                </c:pt>
                <c:pt idx="2">
                  <c:v>Ejecucion Paisajismo*</c:v>
                </c:pt>
                <c:pt idx="3">
                  <c:v>Ejecucion Riego*</c:v>
                </c:pt>
              </c:strCache>
            </c:strRef>
          </c:cat>
          <c:val>
            <c:numRef>
              <c:f>Hoja1!$D$83:$D$86</c:f>
              <c:numCache>
                <c:formatCode>_-* #,##0_-;\-* #,##0_-;_-* "-"??_-;_-@_-</c:formatCode>
                <c:ptCount val="4"/>
                <c:pt idx="0">
                  <c:v>113</c:v>
                </c:pt>
                <c:pt idx="1">
                  <c:v>16</c:v>
                </c:pt>
                <c:pt idx="2">
                  <c:v>1766</c:v>
                </c:pt>
                <c:pt idx="3">
                  <c:v>553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Hoja1!$C$78:$D$78</c:f>
              <c:strCache>
                <c:ptCount val="1"/>
                <c:pt idx="0">
                  <c:v>CAMINOS TRAMO 1  1.217 </c:v>
                </c:pt>
              </c:strCache>
            </c:strRef>
          </c:tx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Hoja1!$C$79:$C$80</c:f>
              <c:strCache>
                <c:ptCount val="2"/>
                <c:pt idx="0">
                  <c:v>Trazado y Niveles</c:v>
                </c:pt>
                <c:pt idx="1">
                  <c:v>Ejecucion C. Privado*</c:v>
                </c:pt>
              </c:strCache>
            </c:strRef>
          </c:cat>
          <c:val>
            <c:numRef>
              <c:f>Hoja1!$D$79:$D$80</c:f>
              <c:numCache>
                <c:formatCode>_-* #,##0_-;\-* #,##0_-;_-* "-"??_-;_-@_-</c:formatCode>
                <c:ptCount val="2"/>
                <c:pt idx="0">
                  <c:v>17</c:v>
                </c:pt>
                <c:pt idx="1">
                  <c:v>1200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Hoja1!$C$66:$D$66</c:f>
              <c:strCache>
                <c:ptCount val="1"/>
                <c:pt idx="0">
                  <c:v>ZONA 1: ACCESO  1.676 </c:v>
                </c:pt>
              </c:strCache>
            </c:strRef>
          </c:tx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Hoja1!$C$67:$C$71</c:f>
              <c:strCache>
                <c:ptCount val="5"/>
                <c:pt idx="0">
                  <c:v>Proyecto de Paisajismo</c:v>
                </c:pt>
                <c:pt idx="1">
                  <c:v>Proyecto de Riego</c:v>
                </c:pt>
                <c:pt idx="2">
                  <c:v>Ejecucion Paisajismo*</c:v>
                </c:pt>
                <c:pt idx="3">
                  <c:v>Ejecucion Riego*</c:v>
                </c:pt>
                <c:pt idx="4">
                  <c:v>Tala de Eucaliptus</c:v>
                </c:pt>
              </c:strCache>
            </c:strRef>
          </c:cat>
          <c:val>
            <c:numRef>
              <c:f>Hoja1!$D$67:$D$71</c:f>
              <c:numCache>
                <c:formatCode>_-* #,##0_-;\-* #,##0_-;_-* "-"??_-;_-@_-</c:formatCode>
                <c:ptCount val="5"/>
                <c:pt idx="0">
                  <c:v>91</c:v>
                </c:pt>
                <c:pt idx="1">
                  <c:v>12</c:v>
                </c:pt>
                <c:pt idx="2">
                  <c:v>1231</c:v>
                </c:pt>
                <c:pt idx="3">
                  <c:v>308</c:v>
                </c:pt>
                <c:pt idx="4">
                  <c:v>34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Hoja1!$C$114:$C$115</c:f>
              <c:strCache>
                <c:ptCount val="2"/>
                <c:pt idx="0">
                  <c:v>Trazado y Niveles</c:v>
                </c:pt>
                <c:pt idx="1">
                  <c:v>Ejecucion C. Servicio*</c:v>
                </c:pt>
              </c:strCache>
            </c:strRef>
          </c:cat>
          <c:val>
            <c:numRef>
              <c:f>Hoja1!$D$114:$D$115</c:f>
              <c:numCache>
                <c:formatCode>_-* #,##0_-;\-* #,##0_-;_-* "-"??_-;_-@_-</c:formatCode>
                <c:ptCount val="2"/>
                <c:pt idx="0">
                  <c:v>17</c:v>
                </c:pt>
                <c:pt idx="1">
                  <c:v>308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380999</xdr:colOff>
      <xdr:row>58</xdr:row>
      <xdr:rowOff>202407</xdr:rowOff>
    </xdr:from>
    <xdr:to>
      <xdr:col>40</xdr:col>
      <xdr:colOff>17227</xdr:colOff>
      <xdr:row>63</xdr:row>
      <xdr:rowOff>87868</xdr:rowOff>
    </xdr:to>
    <xdr:grpSp>
      <xdr:nvGrpSpPr>
        <xdr:cNvPr id="2" name="8 Grupo"/>
        <xdr:cNvGrpSpPr/>
      </xdr:nvGrpSpPr>
      <xdr:grpSpPr>
        <a:xfrm>
          <a:off x="16595911" y="12775407"/>
          <a:ext cx="15402904" cy="860373"/>
          <a:chOff x="144314" y="9199314"/>
          <a:chExt cx="15388197" cy="861774"/>
        </a:xfrm>
      </xdr:grpSpPr>
      <xdr:sp macro="" textlink="">
        <xdr:nvSpPr>
          <xdr:cNvPr id="3" name="9 Rectángulo"/>
          <xdr:cNvSpPr/>
        </xdr:nvSpPr>
        <xdr:spPr>
          <a:xfrm>
            <a:off x="6985373" y="9233635"/>
            <a:ext cx="7560542" cy="812065"/>
          </a:xfrm>
          <a:prstGeom prst="rect">
            <a:avLst/>
          </a:prstGeom>
          <a:solidFill>
            <a:schemeClr val="accent3"/>
          </a:solidFill>
          <a:ln>
            <a:solidFill>
              <a:schemeClr val="accent3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731429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1462857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2194286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2925714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3657143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4388571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5120000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5851428" algn="l" defTabSz="1462857" rtl="0" eaLnBrk="1" latinLnBrk="0" hangingPunct="1">
              <a:defRPr sz="29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CL"/>
          </a:p>
        </xdr:txBody>
      </xdr:sp>
      <xdr:sp macro="" textlink="">
        <xdr:nvSpPr>
          <xdr:cNvPr id="4" name="1 Título"/>
          <xdr:cNvSpPr txBox="1">
            <a:spLocks/>
          </xdr:cNvSpPr>
        </xdr:nvSpPr>
        <xdr:spPr>
          <a:xfrm>
            <a:off x="14545914" y="9233635"/>
            <a:ext cx="986597" cy="812066"/>
          </a:xfrm>
          <a:prstGeom prst="rect">
            <a:avLst/>
          </a:prstGeom>
          <a:ln w="28575">
            <a:noFill/>
          </a:ln>
        </xdr:spPr>
        <xdr:txBody>
          <a:bodyPr vert="horz" wrap="square" lIns="146286" tIns="73143" rIns="146286" bIns="73143" rtlCol="0" anchor="ctr">
            <a:noAutofit/>
          </a:bodyPr>
          <a:lstStyle>
            <a:defPPr>
              <a:defRPr lang="es-ES"/>
            </a:defPPr>
            <a:lvl1pPr marL="0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731429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1462857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2194286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2925714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3657143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4388571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5120000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5851428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s-CL" sz="3600" b="1">
                <a:solidFill>
                  <a:schemeClr val="accent3"/>
                </a:solidFill>
                <a:latin typeface="Century Gothic" pitchFamily="34" charset="0"/>
              </a:rPr>
              <a:t>10</a:t>
            </a:r>
          </a:p>
          <a:p>
            <a:r>
              <a:rPr lang="es-CL" sz="1050" b="1">
                <a:solidFill>
                  <a:schemeClr val="accent3"/>
                </a:solidFill>
                <a:latin typeface="Century Gothic" pitchFamily="34" charset="0"/>
              </a:rPr>
              <a:t>LAMINA</a:t>
            </a:r>
          </a:p>
        </xdr:txBody>
      </xdr:sp>
      <xdr:sp macro="" textlink="">
        <xdr:nvSpPr>
          <xdr:cNvPr id="5" name="11 CuadroTexto"/>
          <xdr:cNvSpPr txBox="1"/>
        </xdr:nvSpPr>
        <xdr:spPr>
          <a:xfrm>
            <a:off x="7129090" y="9306599"/>
            <a:ext cx="7344816" cy="738664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s-ES"/>
            </a:defPPr>
            <a:lvl1pPr marL="0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731429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1462857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2194286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2925714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3657143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4388571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5120000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5851428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r"/>
            <a:r>
              <a:rPr lang="es-CL" sz="1400">
                <a:solidFill>
                  <a:schemeClr val="bg1">
                    <a:lumMod val="50000"/>
                  </a:schemeClr>
                </a:solidFill>
                <a:latin typeface="Century Gothic" pitchFamily="34" charset="0"/>
              </a:rPr>
              <a:t>Proyecto: </a:t>
            </a:r>
            <a:r>
              <a:rPr lang="es-CL" sz="1400">
                <a:solidFill>
                  <a:schemeClr val="bg1"/>
                </a:solidFill>
                <a:latin typeface="Century Gothic" pitchFamily="34" charset="0"/>
              </a:rPr>
              <a:t>Plan Maestro Primera Etapa Fundo Familia Cabo-Peña</a:t>
            </a:r>
          </a:p>
          <a:p>
            <a:pPr algn="r"/>
            <a:r>
              <a:rPr lang="es-CL" sz="1400">
                <a:solidFill>
                  <a:schemeClr val="bg1">
                    <a:lumMod val="50000"/>
                  </a:schemeClr>
                </a:solidFill>
                <a:latin typeface="Century Gothic" pitchFamily="34" charset="0"/>
              </a:rPr>
              <a:t>Diseño </a:t>
            </a:r>
            <a:r>
              <a:rPr lang="es-CL" sz="1400">
                <a:solidFill>
                  <a:schemeClr val="bg1"/>
                </a:solidFill>
                <a:latin typeface="Century Gothic" pitchFamily="34" charset="0"/>
              </a:rPr>
              <a:t>: PAISAJISMO CAROLINE TAVERNE</a:t>
            </a:r>
          </a:p>
          <a:p>
            <a:pPr algn="r"/>
            <a:r>
              <a:rPr lang="es-CL" sz="1400">
                <a:solidFill>
                  <a:schemeClr val="bg1">
                    <a:lumMod val="50000"/>
                  </a:schemeClr>
                </a:solidFill>
                <a:latin typeface="Century Gothic" pitchFamily="34" charset="0"/>
              </a:rPr>
              <a:t> </a:t>
            </a:r>
            <a:r>
              <a:rPr lang="es-CL" sz="1200">
                <a:solidFill>
                  <a:schemeClr val="bg1">
                    <a:lumMod val="50000"/>
                  </a:schemeClr>
                </a:solidFill>
                <a:latin typeface="Century Gothic" pitchFamily="34" charset="0"/>
              </a:rPr>
              <a:t> Entrega Final</a:t>
            </a:r>
          </a:p>
        </xdr:txBody>
      </xdr:sp>
      <xdr:sp macro="" textlink="">
        <xdr:nvSpPr>
          <xdr:cNvPr id="6" name="12 CuadroTexto"/>
          <xdr:cNvSpPr txBox="1"/>
        </xdr:nvSpPr>
        <xdr:spPr>
          <a:xfrm>
            <a:off x="144314" y="9199314"/>
            <a:ext cx="6841058" cy="861774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es-ES"/>
            </a:defPPr>
            <a:lvl1pPr marL="0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731429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1462857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2194286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2925714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3657143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4388571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5120000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5851428" algn="l" defTabSz="1462857" rtl="0" eaLnBrk="1" latinLnBrk="0" hangingPunct="1">
              <a:defRPr sz="29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s-CL" sz="1400">
                <a:solidFill>
                  <a:schemeClr val="accent3"/>
                </a:solidFill>
              </a:rPr>
              <a:t>Observaciones: </a:t>
            </a:r>
          </a:p>
          <a:p>
            <a:r>
              <a:rPr lang="es-CL" sz="1200">
                <a:solidFill>
                  <a:schemeClr val="bg1">
                    <a:lumMod val="75000"/>
                  </a:schemeClr>
                </a:solidFill>
              </a:rPr>
              <a:t>_____________________________________________________________________________________________________________________________________________________________________________________________________________________________________________________________________</a:t>
            </a:r>
          </a:p>
        </xdr:txBody>
      </xdr:sp>
    </xdr:grpSp>
    <xdr:clientData/>
  </xdr:twoCellAnchor>
  <xdr:twoCellAnchor>
    <xdr:from>
      <xdr:col>2</xdr:col>
      <xdr:colOff>0</xdr:colOff>
      <xdr:row>0</xdr:row>
      <xdr:rowOff>0</xdr:rowOff>
    </xdr:from>
    <xdr:to>
      <xdr:col>8</xdr:col>
      <xdr:colOff>124717</xdr:colOff>
      <xdr:row>1</xdr:row>
      <xdr:rowOff>54471</xdr:rowOff>
    </xdr:to>
    <xdr:sp macro="" textlink="">
      <xdr:nvSpPr>
        <xdr:cNvPr id="7" name="1 Título"/>
        <xdr:cNvSpPr>
          <a:spLocks noGrp="1"/>
        </xdr:cNvSpPr>
      </xdr:nvSpPr>
      <xdr:spPr>
        <a:xfrm>
          <a:off x="1107281" y="0"/>
          <a:ext cx="5184874" cy="864096"/>
        </a:xfrm>
        <a:prstGeom prst="rect">
          <a:avLst/>
        </a:prstGeom>
      </xdr:spPr>
      <xdr:txBody>
        <a:bodyPr vert="horz" wrap="square" lIns="146286" tIns="73143" rIns="146286" bIns="73143" rtlCol="0" anchor="ctr">
          <a:normAutofit/>
        </a:bodyPr>
        <a:lstStyle>
          <a:lvl1pPr algn="ctr" defTabSz="1462857" rtl="0" eaLnBrk="1" latinLnBrk="0" hangingPunct="1">
            <a:spcBef>
              <a:spcPct val="0"/>
            </a:spcBef>
            <a:buNone/>
            <a:defRPr sz="7000" kern="1200">
              <a:solidFill>
                <a:schemeClr val="tx1"/>
              </a:solidFill>
              <a:latin typeface="+mj-lt"/>
              <a:ea typeface="+mj-ea"/>
              <a:cs typeface="+mj-cs"/>
            </a:defRPr>
          </a:lvl1pPr>
        </a:lstStyle>
        <a:p>
          <a:pPr algn="l"/>
          <a:r>
            <a:rPr lang="es-CL" sz="3600">
              <a:solidFill>
                <a:schemeClr val="accent3"/>
              </a:solidFill>
              <a:latin typeface="Century Gothic" pitchFamily="34" charset="0"/>
            </a:rPr>
            <a:t>CARTA GANTT: </a:t>
          </a:r>
        </a:p>
      </xdr:txBody>
    </xdr:sp>
    <xdr:clientData/>
  </xdr:twoCellAnchor>
  <xdr:twoCellAnchor>
    <xdr:from>
      <xdr:col>22</xdr:col>
      <xdr:colOff>537481</xdr:colOff>
      <xdr:row>65</xdr:row>
      <xdr:rowOff>0</xdr:rowOff>
    </xdr:from>
    <xdr:to>
      <xdr:col>29</xdr:col>
      <xdr:colOff>419100</xdr:colOff>
      <xdr:row>84</xdr:row>
      <xdr:rowOff>142875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147</xdr:row>
      <xdr:rowOff>179615</xdr:rowOff>
    </xdr:from>
    <xdr:to>
      <xdr:col>14</xdr:col>
      <xdr:colOff>81643</xdr:colOff>
      <xdr:row>162</xdr:row>
      <xdr:rowOff>65315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13608</xdr:colOff>
      <xdr:row>162</xdr:row>
      <xdr:rowOff>138793</xdr:rowOff>
    </xdr:from>
    <xdr:to>
      <xdr:col>14</xdr:col>
      <xdr:colOff>95251</xdr:colOff>
      <xdr:row>177</xdr:row>
      <xdr:rowOff>24493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231321</xdr:colOff>
      <xdr:row>129</xdr:row>
      <xdr:rowOff>122465</xdr:rowOff>
    </xdr:from>
    <xdr:to>
      <xdr:col>14</xdr:col>
      <xdr:colOff>244928</xdr:colOff>
      <xdr:row>147</xdr:row>
      <xdr:rowOff>119744</xdr:rowOff>
    </xdr:to>
    <xdr:graphicFrame macro="">
      <xdr:nvGraphicFramePr>
        <xdr:cNvPr id="14" name="1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584306</xdr:colOff>
      <xdr:row>115</xdr:row>
      <xdr:rowOff>126386</xdr:rowOff>
    </xdr:from>
    <xdr:to>
      <xdr:col>13</xdr:col>
      <xdr:colOff>665949</xdr:colOff>
      <xdr:row>129</xdr:row>
      <xdr:rowOff>120943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392206</xdr:colOff>
      <xdr:row>115</xdr:row>
      <xdr:rowOff>134471</xdr:rowOff>
    </xdr:from>
    <xdr:to>
      <xdr:col>20</xdr:col>
      <xdr:colOff>459442</xdr:colOff>
      <xdr:row>132</xdr:row>
      <xdr:rowOff>10085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302559</xdr:colOff>
      <xdr:row>70</xdr:row>
      <xdr:rowOff>124385</xdr:rowOff>
    </xdr:from>
    <xdr:to>
      <xdr:col>12</xdr:col>
      <xdr:colOff>89647</xdr:colOff>
      <xdr:row>84</xdr:row>
      <xdr:rowOff>54908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571501</xdr:colOff>
      <xdr:row>94</xdr:row>
      <xdr:rowOff>158003</xdr:rowOff>
    </xdr:from>
    <xdr:to>
      <xdr:col>12</xdr:col>
      <xdr:colOff>358589</xdr:colOff>
      <xdr:row>108</xdr:row>
      <xdr:rowOff>166967</xdr:rowOff>
    </xdr:to>
    <xdr:graphicFrame macro="">
      <xdr:nvGraphicFramePr>
        <xdr:cNvPr id="18" name="1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119"/>
  <sheetViews>
    <sheetView tabSelected="1" topLeftCell="AH49" zoomScale="85" zoomScaleNormal="85" workbookViewId="0">
      <selection activeCell="AP63" sqref="AP63"/>
    </sheetView>
  </sheetViews>
  <sheetFormatPr baseColWidth="10" defaultColWidth="9.140625" defaultRowHeight="15" x14ac:dyDescent="0.25"/>
  <cols>
    <col min="1" max="1" width="9.140625" customWidth="1"/>
    <col min="2" max="2" width="7.42578125" customWidth="1"/>
    <col min="3" max="3" width="60" bestFit="1" customWidth="1"/>
    <col min="4" max="4" width="12.140625" bestFit="1" customWidth="1"/>
    <col min="5" max="5" width="4" customWidth="1"/>
    <col min="6" max="6" width="11.28515625" bestFit="1" customWidth="1"/>
    <col min="7" max="7" width="4.140625" bestFit="1" customWidth="1"/>
    <col min="8" max="53" width="11.28515625" bestFit="1" customWidth="1"/>
  </cols>
  <sheetData>
    <row r="1" spans="1:54" ht="63.75" customHeight="1" x14ac:dyDescent="0.25">
      <c r="C1" s="46"/>
      <c r="D1" s="46"/>
      <c r="E1" s="46"/>
      <c r="F1" s="46"/>
    </row>
    <row r="2" spans="1:54" ht="66.75" customHeight="1" thickBot="1" x14ac:dyDescent="0.3">
      <c r="C2" s="43" t="s">
        <v>0</v>
      </c>
      <c r="D2" s="43" t="s">
        <v>1</v>
      </c>
      <c r="E2" s="43" t="s">
        <v>5</v>
      </c>
      <c r="F2" s="43" t="s">
        <v>2</v>
      </c>
      <c r="G2" s="43" t="s">
        <v>3</v>
      </c>
    </row>
    <row r="3" spans="1:54" ht="15" customHeight="1" x14ac:dyDescent="0.25">
      <c r="C3" s="43"/>
      <c r="D3" s="43"/>
      <c r="E3" s="43"/>
      <c r="F3" s="43"/>
      <c r="G3" s="43"/>
      <c r="H3" s="73" t="s">
        <v>10</v>
      </c>
      <c r="I3" s="74"/>
      <c r="J3" s="72" t="s">
        <v>11</v>
      </c>
      <c r="K3" s="73"/>
      <c r="L3" s="73"/>
      <c r="M3" s="73"/>
      <c r="N3" s="74"/>
      <c r="O3" s="72" t="s">
        <v>12</v>
      </c>
      <c r="P3" s="84"/>
      <c r="Q3" s="84"/>
      <c r="R3" s="85"/>
      <c r="S3" s="72" t="s">
        <v>13</v>
      </c>
      <c r="T3" s="73"/>
      <c r="U3" s="73"/>
      <c r="V3" s="74"/>
      <c r="W3" s="72" t="s">
        <v>14</v>
      </c>
      <c r="X3" s="73"/>
      <c r="Y3" s="73"/>
      <c r="Z3" s="73"/>
      <c r="AA3" s="74"/>
      <c r="AB3" s="72" t="s">
        <v>15</v>
      </c>
      <c r="AC3" s="73"/>
      <c r="AD3" s="73"/>
      <c r="AE3" s="74"/>
      <c r="AF3" s="72" t="s">
        <v>16</v>
      </c>
      <c r="AG3" s="73"/>
      <c r="AH3" s="73"/>
      <c r="AI3" s="74"/>
      <c r="AJ3" s="72" t="s">
        <v>17</v>
      </c>
      <c r="AK3" s="73"/>
      <c r="AL3" s="73"/>
      <c r="AM3" s="73"/>
      <c r="AN3" s="74"/>
    </row>
    <row r="4" spans="1:54" ht="11.25" customHeight="1" x14ac:dyDescent="0.25">
      <c r="C4" s="43"/>
      <c r="D4" s="43"/>
      <c r="E4" s="43"/>
      <c r="F4" s="43"/>
      <c r="G4" s="43"/>
      <c r="H4" s="76"/>
      <c r="I4" s="77"/>
      <c r="J4" s="75"/>
      <c r="K4" s="76"/>
      <c r="L4" s="76"/>
      <c r="M4" s="76"/>
      <c r="N4" s="77"/>
      <c r="O4" s="86"/>
      <c r="P4" s="87"/>
      <c r="Q4" s="87"/>
      <c r="R4" s="88"/>
      <c r="S4" s="75"/>
      <c r="T4" s="76"/>
      <c r="U4" s="76"/>
      <c r="V4" s="77"/>
      <c r="W4" s="75"/>
      <c r="X4" s="76"/>
      <c r="Y4" s="76"/>
      <c r="Z4" s="76"/>
      <c r="AA4" s="77"/>
      <c r="AB4" s="75"/>
      <c r="AC4" s="76"/>
      <c r="AD4" s="76"/>
      <c r="AE4" s="77"/>
      <c r="AF4" s="75"/>
      <c r="AG4" s="76"/>
      <c r="AH4" s="76"/>
      <c r="AI4" s="77"/>
      <c r="AJ4" s="75"/>
      <c r="AK4" s="76"/>
      <c r="AL4" s="76"/>
      <c r="AM4" s="76"/>
      <c r="AN4" s="77"/>
    </row>
    <row r="5" spans="1:54" x14ac:dyDescent="0.25">
      <c r="C5" s="43"/>
      <c r="D5" s="43"/>
      <c r="E5" s="43"/>
      <c r="F5" s="43"/>
      <c r="G5" s="43"/>
      <c r="H5" s="42">
        <v>41687</v>
      </c>
      <c r="I5" s="14">
        <v>41694</v>
      </c>
      <c r="J5" s="14">
        <v>41701</v>
      </c>
      <c r="K5" s="14">
        <v>41708</v>
      </c>
      <c r="L5" s="14">
        <v>41715</v>
      </c>
      <c r="M5" s="14">
        <v>41722</v>
      </c>
      <c r="N5" s="14">
        <v>41729</v>
      </c>
      <c r="O5" s="14">
        <v>41736</v>
      </c>
      <c r="P5" s="14">
        <v>41743</v>
      </c>
      <c r="Q5" s="14">
        <v>41750</v>
      </c>
      <c r="R5" s="14">
        <v>41757</v>
      </c>
      <c r="S5" s="14">
        <v>41764</v>
      </c>
      <c r="T5" s="14">
        <v>41771</v>
      </c>
      <c r="U5" s="14">
        <v>41778</v>
      </c>
      <c r="V5" s="14">
        <v>41785</v>
      </c>
      <c r="W5" s="14">
        <v>41792</v>
      </c>
      <c r="X5" s="14">
        <v>41799</v>
      </c>
      <c r="Y5" s="14">
        <v>41806</v>
      </c>
      <c r="Z5" s="14">
        <v>41813</v>
      </c>
      <c r="AA5" s="14">
        <v>41820</v>
      </c>
      <c r="AB5" s="14">
        <v>41827</v>
      </c>
      <c r="AC5" s="14">
        <v>41834</v>
      </c>
      <c r="AD5" s="14">
        <v>41841</v>
      </c>
      <c r="AE5" s="14">
        <v>41848</v>
      </c>
      <c r="AF5" s="14">
        <v>41855</v>
      </c>
      <c r="AG5" s="14">
        <v>41862</v>
      </c>
      <c r="AH5" s="14">
        <v>41869</v>
      </c>
      <c r="AI5" s="14">
        <v>41876</v>
      </c>
      <c r="AJ5" s="14">
        <v>41883</v>
      </c>
      <c r="AK5" s="14">
        <v>41890</v>
      </c>
      <c r="AL5" s="14">
        <v>41897</v>
      </c>
      <c r="AM5" s="14">
        <v>41904</v>
      </c>
      <c r="AN5" s="14">
        <v>41911</v>
      </c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</row>
    <row r="6" spans="1:54" ht="15.75" thickBot="1" x14ac:dyDescent="0.3">
      <c r="A6" s="3"/>
      <c r="B6" s="3"/>
      <c r="D6" s="1"/>
      <c r="E6" s="1"/>
      <c r="F6" s="1"/>
      <c r="G6" s="1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</row>
    <row r="7" spans="1:54" ht="16.5" thickBot="1" x14ac:dyDescent="0.3">
      <c r="A7" s="3"/>
      <c r="B7" s="3"/>
      <c r="C7" s="52" t="s">
        <v>23</v>
      </c>
      <c r="D7" s="53"/>
      <c r="E7" s="53"/>
      <c r="F7" s="53"/>
      <c r="G7" s="54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</row>
    <row r="8" spans="1:54" ht="15" customHeight="1" x14ac:dyDescent="0.25">
      <c r="A8" s="3"/>
      <c r="B8" s="4"/>
      <c r="C8" s="39" t="s">
        <v>26</v>
      </c>
      <c r="D8" s="40">
        <v>74558</v>
      </c>
      <c r="E8" s="39">
        <v>26</v>
      </c>
      <c r="F8" s="40">
        <v>41712</v>
      </c>
      <c r="G8" s="39">
        <v>20</v>
      </c>
      <c r="H8" s="10"/>
      <c r="I8" s="10"/>
      <c r="J8" s="21" t="s">
        <v>9</v>
      </c>
      <c r="K8" s="22"/>
      <c r="L8" s="64" t="s">
        <v>8</v>
      </c>
      <c r="M8" s="65"/>
    </row>
    <row r="9" spans="1:54" x14ac:dyDescent="0.25">
      <c r="A9" s="3"/>
      <c r="B9" s="4"/>
      <c r="C9" s="11" t="s">
        <v>27</v>
      </c>
      <c r="D9" s="11" t="s">
        <v>7</v>
      </c>
      <c r="E9" s="11">
        <v>12</v>
      </c>
      <c r="F9" s="12">
        <v>41712</v>
      </c>
      <c r="G9" s="11">
        <v>10</v>
      </c>
      <c r="H9" s="10"/>
      <c r="I9" s="10"/>
      <c r="J9" s="10"/>
      <c r="K9" s="10"/>
      <c r="L9" s="58" t="s">
        <v>6</v>
      </c>
      <c r="M9" s="59"/>
    </row>
    <row r="10" spans="1:54" x14ac:dyDescent="0.25">
      <c r="A10" s="3"/>
      <c r="B10" s="4"/>
      <c r="C10" s="11" t="s">
        <v>28</v>
      </c>
      <c r="D10" s="12">
        <v>41729</v>
      </c>
      <c r="E10" s="11">
        <v>40</v>
      </c>
      <c r="F10" s="12">
        <v>41764</v>
      </c>
      <c r="G10" s="11">
        <v>30</v>
      </c>
      <c r="H10" s="10"/>
      <c r="I10" s="10"/>
      <c r="J10" s="10"/>
      <c r="K10" s="10"/>
      <c r="L10" s="10"/>
      <c r="M10" s="10"/>
      <c r="N10" s="47"/>
      <c r="O10" s="48"/>
      <c r="P10" s="48"/>
      <c r="Q10" s="48"/>
      <c r="R10" s="48"/>
      <c r="S10" s="49"/>
    </row>
    <row r="11" spans="1:54" x14ac:dyDescent="0.25">
      <c r="A11" s="3"/>
      <c r="B11" s="4"/>
      <c r="C11" s="11" t="s">
        <v>29</v>
      </c>
      <c r="D11" s="12">
        <v>41729</v>
      </c>
      <c r="E11" s="11">
        <v>40</v>
      </c>
      <c r="F11" s="12">
        <v>41764</v>
      </c>
      <c r="G11" s="11">
        <v>30</v>
      </c>
      <c r="H11" s="10"/>
      <c r="I11" s="10"/>
      <c r="J11" s="10"/>
      <c r="K11" s="10"/>
      <c r="L11" s="10"/>
      <c r="M11" s="10"/>
      <c r="N11" s="78"/>
      <c r="O11" s="79"/>
      <c r="P11" s="79"/>
      <c r="Q11" s="79"/>
      <c r="R11" s="79"/>
      <c r="S11" s="80"/>
    </row>
    <row r="12" spans="1:54" x14ac:dyDescent="0.25">
      <c r="A12" s="3"/>
      <c r="B12" s="4"/>
      <c r="C12" s="11" t="s">
        <v>20</v>
      </c>
      <c r="D12" s="12">
        <v>41750</v>
      </c>
      <c r="E12" s="11">
        <v>19</v>
      </c>
      <c r="F12" s="12">
        <v>41761</v>
      </c>
      <c r="G12" s="11">
        <v>15</v>
      </c>
      <c r="H12" s="10"/>
      <c r="I12" s="10"/>
      <c r="J12" s="10"/>
      <c r="K12" s="10"/>
      <c r="L12" s="10"/>
      <c r="M12" s="10"/>
      <c r="N12" s="10"/>
      <c r="O12" s="10"/>
      <c r="P12" s="10"/>
      <c r="Q12" s="81"/>
      <c r="R12" s="82"/>
      <c r="S12" s="83"/>
    </row>
    <row r="13" spans="1:54" x14ac:dyDescent="0.25">
      <c r="A13" s="3"/>
      <c r="B13" s="4"/>
      <c r="C13" s="11" t="s">
        <v>4</v>
      </c>
      <c r="D13" s="12">
        <v>41694</v>
      </c>
      <c r="E13" s="11">
        <v>12</v>
      </c>
      <c r="F13" s="12">
        <v>41705</v>
      </c>
      <c r="G13" s="11">
        <v>10</v>
      </c>
      <c r="H13" s="10"/>
      <c r="I13" s="60"/>
      <c r="J13" s="61"/>
    </row>
    <row r="14" spans="1:54" ht="15.75" thickBot="1" x14ac:dyDescent="0.3">
      <c r="A14" s="3"/>
      <c r="B14" s="3"/>
    </row>
    <row r="15" spans="1:54" ht="15" customHeight="1" thickBot="1" x14ac:dyDescent="0.3">
      <c r="A15" s="3"/>
      <c r="B15" s="5"/>
      <c r="C15" s="52" t="s">
        <v>19</v>
      </c>
      <c r="D15" s="53"/>
      <c r="E15" s="53"/>
      <c r="F15" s="53"/>
      <c r="G15" s="54"/>
    </row>
    <row r="16" spans="1:54" x14ac:dyDescent="0.25">
      <c r="A16" s="3"/>
      <c r="B16" s="5"/>
      <c r="C16" s="41" t="s">
        <v>0</v>
      </c>
      <c r="D16" s="40">
        <v>41708</v>
      </c>
      <c r="E16" s="39">
        <v>19</v>
      </c>
      <c r="F16" s="40">
        <v>41726</v>
      </c>
      <c r="G16" s="39">
        <v>15</v>
      </c>
      <c r="H16" s="10"/>
      <c r="I16" s="10"/>
      <c r="J16" s="10"/>
      <c r="K16" s="9" t="s">
        <v>9</v>
      </c>
      <c r="L16" s="70" t="s">
        <v>6</v>
      </c>
      <c r="M16" s="71"/>
    </row>
    <row r="17" spans="1:27" x14ac:dyDescent="0.25">
      <c r="A17" s="3"/>
      <c r="B17" s="3"/>
      <c r="C17" s="13" t="s">
        <v>18</v>
      </c>
      <c r="D17" s="12">
        <v>41743</v>
      </c>
      <c r="E17" s="11">
        <v>19</v>
      </c>
      <c r="F17" s="12">
        <v>41757</v>
      </c>
      <c r="G17" s="11">
        <v>15</v>
      </c>
      <c r="H17" s="10"/>
      <c r="I17" s="10"/>
      <c r="J17" s="10"/>
      <c r="K17" s="10"/>
      <c r="L17" s="10"/>
      <c r="M17" s="10"/>
      <c r="N17" s="10"/>
      <c r="O17" s="10"/>
      <c r="P17" s="66"/>
      <c r="Q17" s="67"/>
      <c r="R17" s="68"/>
    </row>
    <row r="18" spans="1:27" ht="15.75" thickBot="1" x14ac:dyDescent="0.3"/>
    <row r="19" spans="1:27" ht="16.5" thickBot="1" x14ac:dyDescent="0.3">
      <c r="C19" s="52" t="s">
        <v>21</v>
      </c>
      <c r="D19" s="53"/>
      <c r="E19" s="53"/>
      <c r="F19" s="53"/>
      <c r="G19" s="54"/>
    </row>
    <row r="20" spans="1:27" x14ac:dyDescent="0.25">
      <c r="C20" s="39" t="s">
        <v>22</v>
      </c>
      <c r="D20" s="40">
        <v>41715</v>
      </c>
      <c r="E20" s="39">
        <v>5</v>
      </c>
      <c r="F20" s="40">
        <v>41719</v>
      </c>
      <c r="G20" s="39">
        <v>5</v>
      </c>
      <c r="H20" s="10"/>
      <c r="I20" s="10"/>
      <c r="J20" s="10"/>
      <c r="K20" s="10"/>
      <c r="L20" s="17"/>
    </row>
    <row r="21" spans="1:27" x14ac:dyDescent="0.25">
      <c r="C21" s="11" t="s">
        <v>44</v>
      </c>
      <c r="D21" s="12">
        <v>41722</v>
      </c>
      <c r="E21" s="11">
        <v>32</v>
      </c>
      <c r="F21" s="12">
        <v>41754</v>
      </c>
      <c r="G21" s="11">
        <v>25</v>
      </c>
      <c r="H21" s="10"/>
      <c r="I21" s="10"/>
      <c r="J21" s="10"/>
      <c r="K21" s="10"/>
      <c r="L21" s="10"/>
      <c r="M21" s="62"/>
      <c r="N21" s="69"/>
      <c r="O21" s="69"/>
      <c r="P21" s="69"/>
      <c r="Q21" s="63"/>
    </row>
    <row r="22" spans="1:27" ht="15.75" thickBot="1" x14ac:dyDescent="0.3"/>
    <row r="23" spans="1:27" ht="16.5" thickBot="1" x14ac:dyDescent="0.3">
      <c r="C23" s="52" t="s">
        <v>24</v>
      </c>
      <c r="D23" s="53"/>
      <c r="E23" s="53"/>
      <c r="F23" s="53"/>
      <c r="G23" s="54"/>
      <c r="R23" s="16"/>
    </row>
    <row r="24" spans="1:27" x14ac:dyDescent="0.25">
      <c r="C24" s="39" t="s">
        <v>26</v>
      </c>
      <c r="D24" s="40">
        <v>41687</v>
      </c>
      <c r="E24" s="39">
        <v>61</v>
      </c>
      <c r="F24" s="40">
        <v>41743</v>
      </c>
      <c r="G24" s="39">
        <v>20</v>
      </c>
      <c r="H24" s="15" t="s">
        <v>9</v>
      </c>
      <c r="I24" s="10"/>
      <c r="J24" s="10"/>
      <c r="K24" s="10"/>
      <c r="L24" s="10"/>
      <c r="M24" s="10"/>
      <c r="N24" s="55" t="s">
        <v>6</v>
      </c>
      <c r="O24" s="56"/>
      <c r="P24" s="57"/>
    </row>
    <row r="25" spans="1:27" x14ac:dyDescent="0.25">
      <c r="C25" s="11" t="s">
        <v>27</v>
      </c>
      <c r="D25" s="12">
        <v>41736</v>
      </c>
      <c r="E25" s="11">
        <v>12</v>
      </c>
      <c r="F25" s="12">
        <v>41743</v>
      </c>
      <c r="G25" s="11">
        <v>10</v>
      </c>
      <c r="H25" s="10"/>
      <c r="I25" s="10"/>
      <c r="J25" s="10"/>
      <c r="K25" s="10"/>
      <c r="L25" s="10"/>
      <c r="M25" s="10"/>
      <c r="N25" s="10"/>
      <c r="O25" s="58" t="s">
        <v>6</v>
      </c>
      <c r="P25" s="59"/>
    </row>
    <row r="26" spans="1:27" x14ac:dyDescent="0.25">
      <c r="C26" s="11" t="s">
        <v>28</v>
      </c>
      <c r="D26" s="12">
        <v>41771</v>
      </c>
      <c r="E26" s="11">
        <v>54</v>
      </c>
      <c r="F26" s="12">
        <v>41820</v>
      </c>
      <c r="G26" s="11">
        <v>40</v>
      </c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47"/>
      <c r="U26" s="48"/>
      <c r="V26" s="48"/>
      <c r="W26" s="48"/>
      <c r="X26" s="48"/>
      <c r="Y26" s="48"/>
      <c r="Z26" s="48"/>
      <c r="AA26" s="49"/>
    </row>
    <row r="27" spans="1:27" x14ac:dyDescent="0.25">
      <c r="C27" s="11" t="s">
        <v>29</v>
      </c>
      <c r="D27" s="12">
        <v>41771</v>
      </c>
      <c r="E27" s="11">
        <v>54</v>
      </c>
      <c r="F27" s="12">
        <v>41820</v>
      </c>
      <c r="G27" s="11">
        <v>40</v>
      </c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8"/>
      <c r="U27" s="26"/>
      <c r="V27" s="26"/>
      <c r="W27" s="26"/>
      <c r="X27" s="26"/>
      <c r="Y27" s="26"/>
      <c r="Z27" s="26"/>
      <c r="AA27" s="19"/>
    </row>
    <row r="28" spans="1:27" x14ac:dyDescent="0.25">
      <c r="C28" s="11" t="s">
        <v>25</v>
      </c>
      <c r="D28" s="12">
        <v>41750</v>
      </c>
      <c r="E28" s="11">
        <v>12</v>
      </c>
      <c r="F28" s="12">
        <v>41761</v>
      </c>
      <c r="G28" s="11">
        <v>10</v>
      </c>
      <c r="H28" s="10"/>
      <c r="I28" s="10"/>
      <c r="J28" s="10"/>
      <c r="K28" s="10"/>
      <c r="L28" s="10"/>
      <c r="M28" s="10"/>
      <c r="N28" s="10"/>
      <c r="O28" s="10"/>
      <c r="P28" s="10"/>
      <c r="Q28" s="60" t="s">
        <v>6</v>
      </c>
      <c r="R28" s="61"/>
    </row>
    <row r="29" spans="1:27" ht="15.75" thickBot="1" x14ac:dyDescent="0.3"/>
    <row r="30" spans="1:27" ht="16.5" thickBot="1" x14ac:dyDescent="0.3">
      <c r="C30" s="52" t="s">
        <v>31</v>
      </c>
      <c r="D30" s="53"/>
      <c r="E30" s="53"/>
      <c r="F30" s="53"/>
      <c r="G30" s="54"/>
    </row>
    <row r="31" spans="1:27" x14ac:dyDescent="0.25">
      <c r="C31" s="39" t="s">
        <v>22</v>
      </c>
      <c r="D31" s="40">
        <v>41750</v>
      </c>
      <c r="E31" s="39">
        <v>5</v>
      </c>
      <c r="F31" s="40">
        <v>41754</v>
      </c>
      <c r="G31" s="39">
        <v>5</v>
      </c>
      <c r="H31" s="10"/>
      <c r="I31" s="10"/>
      <c r="J31" s="10"/>
      <c r="K31" s="10"/>
      <c r="L31" s="10"/>
      <c r="M31" s="10"/>
      <c r="N31" s="10"/>
      <c r="O31" s="10"/>
      <c r="P31" s="10"/>
      <c r="Q31" s="17"/>
    </row>
    <row r="32" spans="1:27" x14ac:dyDescent="0.25">
      <c r="C32" s="11" t="s">
        <v>44</v>
      </c>
      <c r="D32" s="40">
        <v>41757</v>
      </c>
      <c r="E32" s="11">
        <v>12</v>
      </c>
      <c r="F32" s="12">
        <v>41768</v>
      </c>
      <c r="G32" s="11">
        <v>10</v>
      </c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62"/>
      <c r="S32" s="63"/>
    </row>
    <row r="33" spans="3:40" ht="15.75" thickBot="1" x14ac:dyDescent="0.3"/>
    <row r="34" spans="3:40" ht="16.5" thickBot="1" x14ac:dyDescent="0.3">
      <c r="C34" s="52" t="s">
        <v>30</v>
      </c>
      <c r="D34" s="53"/>
      <c r="E34" s="53"/>
      <c r="F34" s="53"/>
      <c r="G34" s="54"/>
    </row>
    <row r="35" spans="3:40" x14ac:dyDescent="0.25">
      <c r="C35" s="39" t="s">
        <v>32</v>
      </c>
      <c r="D35" s="40">
        <v>41708</v>
      </c>
      <c r="E35" s="39">
        <v>47</v>
      </c>
      <c r="F35" s="40">
        <v>41754</v>
      </c>
      <c r="G35" s="39">
        <v>35</v>
      </c>
      <c r="H35" s="10"/>
      <c r="I35" s="10"/>
      <c r="J35" s="10"/>
      <c r="K35" s="27"/>
      <c r="L35" s="28"/>
      <c r="M35" s="28"/>
      <c r="N35" s="28"/>
      <c r="O35" s="28"/>
      <c r="P35" s="28"/>
      <c r="Q35" s="29"/>
    </row>
    <row r="36" spans="3:40" x14ac:dyDescent="0.25">
      <c r="C36" s="11" t="s">
        <v>40</v>
      </c>
      <c r="D36" s="12">
        <v>41757</v>
      </c>
      <c r="E36" s="11">
        <v>166</v>
      </c>
      <c r="F36" s="12">
        <v>41915</v>
      </c>
      <c r="G36" s="11">
        <v>120</v>
      </c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33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5"/>
    </row>
    <row r="37" spans="3:40" x14ac:dyDescent="0.25">
      <c r="C37" s="11" t="s">
        <v>33</v>
      </c>
      <c r="D37" s="12">
        <v>41862</v>
      </c>
      <c r="E37" s="11">
        <v>54</v>
      </c>
      <c r="F37" s="12">
        <v>41915</v>
      </c>
      <c r="G37" s="11">
        <v>40</v>
      </c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30"/>
      <c r="AH37" s="31"/>
      <c r="AI37" s="31"/>
      <c r="AJ37" s="31"/>
      <c r="AK37" s="31"/>
      <c r="AL37" s="31"/>
      <c r="AM37" s="31"/>
      <c r="AN37" s="32"/>
    </row>
    <row r="38" spans="3:40" x14ac:dyDescent="0.25">
      <c r="C38" s="11" t="s">
        <v>34</v>
      </c>
      <c r="D38" s="12">
        <v>41771</v>
      </c>
      <c r="E38" s="11">
        <v>19</v>
      </c>
      <c r="F38" s="12">
        <v>41789</v>
      </c>
      <c r="G38" s="11">
        <v>15</v>
      </c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21" t="s">
        <v>9</v>
      </c>
      <c r="U38" s="64" t="s">
        <v>6</v>
      </c>
      <c r="V38" s="65"/>
    </row>
    <row r="39" spans="3:40" x14ac:dyDescent="0.25">
      <c r="C39" s="11" t="s">
        <v>27</v>
      </c>
      <c r="D39" s="12">
        <v>41785</v>
      </c>
      <c r="E39" s="11">
        <v>5</v>
      </c>
      <c r="F39" s="12">
        <v>41789</v>
      </c>
      <c r="G39" s="11">
        <v>5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25" t="s">
        <v>6</v>
      </c>
      <c r="W39" s="24"/>
    </row>
    <row r="40" spans="3:40" x14ac:dyDescent="0.25">
      <c r="C40" s="11" t="s">
        <v>38</v>
      </c>
      <c r="D40" s="12">
        <v>41876</v>
      </c>
      <c r="E40" s="11">
        <v>42</v>
      </c>
      <c r="F40" s="12">
        <v>41915</v>
      </c>
      <c r="G40" s="11">
        <v>30</v>
      </c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6"/>
      <c r="AJ40" s="7"/>
      <c r="AK40" s="7"/>
      <c r="AL40" s="7"/>
      <c r="AM40" s="7"/>
      <c r="AN40" s="8"/>
    </row>
    <row r="41" spans="3:40" x14ac:dyDescent="0.25">
      <c r="C41" s="11" t="s">
        <v>39</v>
      </c>
      <c r="D41" s="12">
        <v>41876</v>
      </c>
      <c r="E41" s="11">
        <v>42</v>
      </c>
      <c r="F41" s="12">
        <v>41915</v>
      </c>
      <c r="G41" s="11">
        <v>30</v>
      </c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8"/>
      <c r="AJ41" s="26"/>
      <c r="AK41" s="26"/>
      <c r="AL41" s="26"/>
      <c r="AM41" s="26"/>
      <c r="AN41" s="19"/>
    </row>
    <row r="42" spans="3:40" ht="15.75" thickBot="1" x14ac:dyDescent="0.3"/>
    <row r="43" spans="3:40" ht="16.5" thickBot="1" x14ac:dyDescent="0.3">
      <c r="C43" s="52" t="s">
        <v>45</v>
      </c>
      <c r="D43" s="53"/>
      <c r="E43" s="53"/>
      <c r="F43" s="53"/>
      <c r="G43" s="54"/>
    </row>
    <row r="44" spans="3:40" x14ac:dyDescent="0.25">
      <c r="C44" s="39" t="s">
        <v>22</v>
      </c>
      <c r="D44" s="40">
        <v>41764</v>
      </c>
      <c r="E44" s="39">
        <v>5</v>
      </c>
      <c r="F44" s="40">
        <v>41768</v>
      </c>
      <c r="G44" s="39">
        <v>5</v>
      </c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7"/>
    </row>
    <row r="45" spans="3:40" x14ac:dyDescent="0.25">
      <c r="C45" s="11" t="s">
        <v>44</v>
      </c>
      <c r="D45" s="12">
        <v>41771</v>
      </c>
      <c r="E45" s="11">
        <v>12</v>
      </c>
      <c r="F45" s="12">
        <v>41782</v>
      </c>
      <c r="G45" s="11">
        <v>10</v>
      </c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62"/>
      <c r="U45" s="63"/>
    </row>
    <row r="46" spans="3:40" ht="15.75" thickBot="1" x14ac:dyDescent="0.3"/>
    <row r="47" spans="3:40" ht="16.5" thickBot="1" x14ac:dyDescent="0.3">
      <c r="C47" s="52" t="s">
        <v>35</v>
      </c>
      <c r="D47" s="53"/>
      <c r="E47" s="53"/>
      <c r="F47" s="53"/>
      <c r="G47" s="54"/>
    </row>
    <row r="48" spans="3:40" x14ac:dyDescent="0.25">
      <c r="C48" s="39" t="s">
        <v>26</v>
      </c>
      <c r="D48" s="40">
        <v>41687</v>
      </c>
      <c r="E48" s="39">
        <v>68</v>
      </c>
      <c r="F48" s="40">
        <v>41754</v>
      </c>
      <c r="G48" s="39">
        <v>10</v>
      </c>
      <c r="H48" s="15" t="s">
        <v>9</v>
      </c>
      <c r="I48" s="10"/>
      <c r="J48" s="10"/>
      <c r="K48" s="10"/>
      <c r="L48" s="10"/>
      <c r="M48" s="10"/>
      <c r="N48" s="10"/>
      <c r="O48" s="10"/>
      <c r="P48" s="10"/>
      <c r="Q48" s="23" t="s">
        <v>6</v>
      </c>
      <c r="R48" s="3"/>
      <c r="S48" s="3"/>
    </row>
    <row r="49" spans="3:40" x14ac:dyDescent="0.25">
      <c r="C49" s="11" t="s">
        <v>27</v>
      </c>
      <c r="D49" s="40">
        <v>41750</v>
      </c>
      <c r="E49" s="11">
        <v>5</v>
      </c>
      <c r="F49" s="40">
        <v>41754</v>
      </c>
      <c r="G49" s="11">
        <v>5</v>
      </c>
      <c r="H49" s="10"/>
      <c r="I49" s="10"/>
      <c r="J49" s="10"/>
      <c r="K49" s="10"/>
      <c r="L49" s="10"/>
      <c r="M49" s="10"/>
      <c r="N49" s="10"/>
      <c r="O49" s="10"/>
      <c r="P49" s="10"/>
      <c r="Q49" s="25" t="s">
        <v>6</v>
      </c>
    </row>
    <row r="50" spans="3:40" x14ac:dyDescent="0.25">
      <c r="C50" s="11" t="s">
        <v>28</v>
      </c>
      <c r="D50" s="12">
        <v>41827</v>
      </c>
      <c r="E50" s="10">
        <v>19</v>
      </c>
      <c r="F50" s="12">
        <v>41841</v>
      </c>
      <c r="G50" s="11">
        <v>15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47"/>
      <c r="AC50" s="48"/>
      <c r="AD50" s="49"/>
    </row>
    <row r="51" spans="3:40" x14ac:dyDescent="0.25">
      <c r="C51" s="11" t="s">
        <v>29</v>
      </c>
      <c r="D51" s="12">
        <v>41827</v>
      </c>
      <c r="E51" s="10">
        <v>19</v>
      </c>
      <c r="F51" s="12">
        <v>41841</v>
      </c>
      <c r="G51" s="11">
        <v>15</v>
      </c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8"/>
      <c r="AC51" s="26"/>
      <c r="AD51" s="19"/>
    </row>
    <row r="52" spans="3:40" x14ac:dyDescent="0.25">
      <c r="C52" s="11" t="s">
        <v>41</v>
      </c>
      <c r="D52" s="12">
        <v>41694</v>
      </c>
      <c r="E52" s="11">
        <v>61</v>
      </c>
      <c r="F52" s="12">
        <v>41754</v>
      </c>
      <c r="G52" s="11">
        <v>45</v>
      </c>
      <c r="H52" s="10"/>
      <c r="I52" s="36"/>
      <c r="J52" s="37"/>
      <c r="K52" s="37"/>
      <c r="L52" s="37"/>
      <c r="M52" s="37"/>
      <c r="N52" s="37"/>
      <c r="O52" s="37"/>
      <c r="P52" s="37"/>
      <c r="Q52" s="38"/>
    </row>
    <row r="54" spans="3:40" ht="15.75" thickBot="1" x14ac:dyDescent="0.3"/>
    <row r="55" spans="3:40" ht="16.5" thickBot="1" x14ac:dyDescent="0.3">
      <c r="C55" s="52" t="s">
        <v>36</v>
      </c>
      <c r="D55" s="53"/>
      <c r="E55" s="53"/>
      <c r="F55" s="53"/>
      <c r="G55" s="54"/>
    </row>
    <row r="56" spans="3:40" x14ac:dyDescent="0.25">
      <c r="C56" s="39" t="s">
        <v>22</v>
      </c>
      <c r="D56" s="40">
        <v>41701</v>
      </c>
      <c r="E56" s="39">
        <v>5</v>
      </c>
      <c r="F56" s="40">
        <v>41706</v>
      </c>
      <c r="G56" s="39">
        <v>5</v>
      </c>
      <c r="H56" s="10"/>
      <c r="I56" s="10"/>
      <c r="J56" s="17"/>
    </row>
    <row r="57" spans="3:40" x14ac:dyDescent="0.25">
      <c r="C57" s="11" t="s">
        <v>43</v>
      </c>
      <c r="D57" s="12">
        <v>41708</v>
      </c>
      <c r="E57" s="39">
        <v>19</v>
      </c>
      <c r="F57" s="12">
        <v>41726</v>
      </c>
      <c r="G57" s="11">
        <v>10</v>
      </c>
      <c r="H57" s="10"/>
      <c r="I57" s="10"/>
      <c r="J57" s="10"/>
      <c r="K57" s="20"/>
      <c r="M57" s="20"/>
    </row>
    <row r="58" spans="3:40" ht="15.75" thickBot="1" x14ac:dyDescent="0.3"/>
    <row r="59" spans="3:40" ht="16.5" thickBot="1" x14ac:dyDescent="0.3">
      <c r="C59" s="52" t="s">
        <v>37</v>
      </c>
      <c r="D59" s="53"/>
      <c r="E59" s="53"/>
      <c r="F59" s="53"/>
      <c r="G59" s="54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1"/>
    </row>
    <row r="60" spans="3:40" x14ac:dyDescent="0.25"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</row>
    <row r="61" spans="3:40" x14ac:dyDescent="0.25"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</row>
    <row r="62" spans="3:40" x14ac:dyDescent="0.25"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</row>
    <row r="63" spans="3:40" x14ac:dyDescent="0.25"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</row>
    <row r="64" spans="3:40" x14ac:dyDescent="0.25"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</row>
    <row r="66" spans="3:8" ht="18" x14ac:dyDescent="0.25">
      <c r="C66" s="96" t="s">
        <v>23</v>
      </c>
      <c r="D66" s="97">
        <f>SUM(D67:D72)</f>
        <v>1676</v>
      </c>
    </row>
    <row r="67" spans="3:8" ht="16.5" x14ac:dyDescent="0.3">
      <c r="C67" s="98" t="s">
        <v>26</v>
      </c>
      <c r="D67" s="99">
        <v>91</v>
      </c>
    </row>
    <row r="68" spans="3:8" ht="16.5" x14ac:dyDescent="0.3">
      <c r="C68" s="100" t="s">
        <v>27</v>
      </c>
      <c r="D68" s="101">
        <v>12</v>
      </c>
    </row>
    <row r="69" spans="3:8" ht="16.5" x14ac:dyDescent="0.3">
      <c r="C69" s="100" t="s">
        <v>28</v>
      </c>
      <c r="D69" s="101">
        <v>1231</v>
      </c>
    </row>
    <row r="70" spans="3:8" ht="16.5" x14ac:dyDescent="0.3">
      <c r="C70" s="100" t="s">
        <v>29</v>
      </c>
      <c r="D70" s="101">
        <v>308</v>
      </c>
    </row>
    <row r="71" spans="3:8" ht="16.5" x14ac:dyDescent="0.3">
      <c r="C71" s="100" t="s">
        <v>4</v>
      </c>
      <c r="D71" s="101">
        <v>34</v>
      </c>
    </row>
    <row r="72" spans="3:8" ht="16.5" x14ac:dyDescent="0.3">
      <c r="C72" s="100" t="s">
        <v>20</v>
      </c>
      <c r="D72" s="101" t="s">
        <v>42</v>
      </c>
      <c r="E72" s="45"/>
      <c r="F72" s="45"/>
      <c r="G72" s="45"/>
      <c r="H72" s="45"/>
    </row>
    <row r="73" spans="3:8" x14ac:dyDescent="0.25">
      <c r="D73" s="93"/>
      <c r="E73" s="45"/>
      <c r="F73" s="45"/>
      <c r="G73" s="45"/>
      <c r="H73" s="45"/>
    </row>
    <row r="74" spans="3:8" ht="18" x14ac:dyDescent="0.25">
      <c r="C74" s="96" t="s">
        <v>19</v>
      </c>
      <c r="D74" s="97">
        <f>SUM(D75:D76)</f>
        <v>288</v>
      </c>
      <c r="E74" s="45"/>
      <c r="F74" s="45"/>
      <c r="G74" s="45"/>
      <c r="H74" s="45"/>
    </row>
    <row r="75" spans="3:8" x14ac:dyDescent="0.25">
      <c r="C75" s="95" t="s">
        <v>0</v>
      </c>
      <c r="D75" s="94">
        <v>48</v>
      </c>
      <c r="E75" s="45"/>
      <c r="F75" s="45"/>
      <c r="G75" s="45"/>
      <c r="H75" s="45"/>
    </row>
    <row r="76" spans="3:8" x14ac:dyDescent="0.25">
      <c r="C76" s="91" t="s">
        <v>18</v>
      </c>
      <c r="D76" s="92">
        <v>240</v>
      </c>
      <c r="E76" s="45"/>
      <c r="F76" s="45"/>
      <c r="G76" s="45"/>
      <c r="H76" s="45"/>
    </row>
    <row r="77" spans="3:8" x14ac:dyDescent="0.25">
      <c r="D77" s="93"/>
      <c r="E77" s="45"/>
      <c r="F77" s="45"/>
      <c r="G77" s="45"/>
      <c r="H77" s="45"/>
    </row>
    <row r="78" spans="3:8" ht="18" x14ac:dyDescent="0.25">
      <c r="C78" s="96" t="s">
        <v>21</v>
      </c>
      <c r="D78" s="97">
        <f>SUM(D79:D80)</f>
        <v>1217</v>
      </c>
      <c r="E78" s="45"/>
      <c r="F78" s="45"/>
      <c r="G78" s="45"/>
      <c r="H78" s="45"/>
    </row>
    <row r="79" spans="3:8" x14ac:dyDescent="0.25">
      <c r="C79" s="90" t="s">
        <v>22</v>
      </c>
      <c r="D79" s="92">
        <v>17</v>
      </c>
      <c r="E79" s="45"/>
      <c r="F79" s="45"/>
      <c r="G79" s="45"/>
      <c r="H79" s="45"/>
    </row>
    <row r="80" spans="3:8" x14ac:dyDescent="0.25">
      <c r="C80" s="90" t="s">
        <v>44</v>
      </c>
      <c r="D80" s="92">
        <v>1200</v>
      </c>
      <c r="E80" s="45"/>
      <c r="F80" s="45"/>
      <c r="G80" s="45"/>
      <c r="H80" s="45"/>
    </row>
    <row r="81" spans="3:8" x14ac:dyDescent="0.25">
      <c r="D81" s="93"/>
      <c r="E81" s="45"/>
      <c r="F81" s="45"/>
      <c r="G81" s="45"/>
      <c r="H81" s="45"/>
    </row>
    <row r="82" spans="3:8" ht="18" x14ac:dyDescent="0.25">
      <c r="C82" s="96" t="s">
        <v>24</v>
      </c>
      <c r="D82" s="97">
        <f>SUM(D83:D86)</f>
        <v>2448</v>
      </c>
      <c r="E82" s="45"/>
      <c r="F82" s="45"/>
      <c r="G82" s="45"/>
      <c r="H82" s="45"/>
    </row>
    <row r="83" spans="3:8" x14ac:dyDescent="0.25">
      <c r="C83" s="89" t="s">
        <v>26</v>
      </c>
      <c r="D83" s="94">
        <v>113</v>
      </c>
      <c r="E83" s="45"/>
      <c r="F83" s="45"/>
      <c r="G83" s="45"/>
      <c r="H83" s="45"/>
    </row>
    <row r="84" spans="3:8" x14ac:dyDescent="0.25">
      <c r="C84" s="90" t="s">
        <v>27</v>
      </c>
      <c r="D84" s="92">
        <v>16</v>
      </c>
      <c r="E84" s="45"/>
      <c r="F84" s="45"/>
      <c r="G84" s="45"/>
      <c r="H84" s="45"/>
    </row>
    <row r="85" spans="3:8" x14ac:dyDescent="0.25">
      <c r="C85" s="90" t="s">
        <v>28</v>
      </c>
      <c r="D85" s="92">
        <v>1766</v>
      </c>
      <c r="E85" s="45"/>
      <c r="F85" s="45"/>
      <c r="G85" s="45"/>
      <c r="H85" s="45"/>
    </row>
    <row r="86" spans="3:8" x14ac:dyDescent="0.25">
      <c r="C86" s="90" t="s">
        <v>29</v>
      </c>
      <c r="D86" s="92">
        <v>553</v>
      </c>
      <c r="E86" s="45"/>
      <c r="F86" s="45"/>
      <c r="G86" s="45"/>
      <c r="H86" s="45"/>
    </row>
    <row r="87" spans="3:8" x14ac:dyDescent="0.25">
      <c r="C87" s="90" t="s">
        <v>25</v>
      </c>
      <c r="D87" s="92" t="s">
        <v>42</v>
      </c>
      <c r="E87" s="45"/>
      <c r="F87" s="45"/>
      <c r="G87" s="45"/>
      <c r="H87" s="45"/>
    </row>
    <row r="88" spans="3:8" x14ac:dyDescent="0.25">
      <c r="D88" s="93"/>
      <c r="E88" s="45"/>
      <c r="F88" s="45"/>
      <c r="G88" s="45"/>
      <c r="H88" s="45"/>
    </row>
    <row r="89" spans="3:8" ht="18" x14ac:dyDescent="0.25">
      <c r="C89" s="96" t="s">
        <v>31</v>
      </c>
      <c r="D89" s="97">
        <f>SUM(D90:D91)</f>
        <v>665</v>
      </c>
      <c r="E89" s="45"/>
      <c r="F89" s="45"/>
      <c r="G89" s="45"/>
      <c r="H89" s="45"/>
    </row>
    <row r="90" spans="3:8" x14ac:dyDescent="0.25">
      <c r="C90" s="89" t="s">
        <v>22</v>
      </c>
      <c r="D90" s="94">
        <v>17</v>
      </c>
      <c r="E90" s="45"/>
      <c r="F90" s="45"/>
      <c r="G90" s="45"/>
      <c r="H90" s="45"/>
    </row>
    <row r="91" spans="3:8" x14ac:dyDescent="0.25">
      <c r="C91" s="90" t="s">
        <v>44</v>
      </c>
      <c r="D91" s="92">
        <v>648</v>
      </c>
      <c r="E91" s="45"/>
      <c r="F91" s="45"/>
      <c r="G91" s="45"/>
      <c r="H91" s="45"/>
    </row>
    <row r="92" spans="3:8" x14ac:dyDescent="0.25">
      <c r="D92" s="93"/>
      <c r="E92" s="45"/>
      <c r="F92" s="45"/>
      <c r="G92" s="45"/>
      <c r="H92" s="45"/>
    </row>
    <row r="93" spans="3:8" ht="18" x14ac:dyDescent="0.25">
      <c r="C93" s="96" t="s">
        <v>30</v>
      </c>
      <c r="D93" s="97">
        <f>SUM(D94:D100)</f>
        <v>8131</v>
      </c>
      <c r="E93" s="45"/>
      <c r="F93" s="45"/>
      <c r="G93" s="45"/>
      <c r="H93" s="45"/>
    </row>
    <row r="94" spans="3:8" x14ac:dyDescent="0.25">
      <c r="C94" s="89" t="s">
        <v>32</v>
      </c>
      <c r="D94" s="94">
        <v>464</v>
      </c>
      <c r="E94" s="45"/>
      <c r="F94" s="45"/>
      <c r="G94" s="45"/>
      <c r="H94" s="45"/>
    </row>
    <row r="95" spans="3:8" x14ac:dyDescent="0.25">
      <c r="C95" s="90" t="s">
        <v>40</v>
      </c>
      <c r="D95" s="92">
        <v>4123</v>
      </c>
      <c r="E95" s="45"/>
      <c r="F95" s="45"/>
      <c r="G95" s="45"/>
      <c r="H95" s="45"/>
    </row>
    <row r="96" spans="3:8" x14ac:dyDescent="0.25">
      <c r="C96" s="90" t="s">
        <v>33</v>
      </c>
      <c r="D96" s="92">
        <v>2000</v>
      </c>
      <c r="E96" s="45"/>
      <c r="F96" s="45"/>
      <c r="G96" s="45"/>
      <c r="H96" s="45"/>
    </row>
    <row r="97" spans="3:8" x14ac:dyDescent="0.25">
      <c r="C97" s="90" t="s">
        <v>34</v>
      </c>
      <c r="D97" s="92">
        <v>57</v>
      </c>
      <c r="E97" s="45"/>
      <c r="F97" s="45"/>
      <c r="G97" s="45"/>
      <c r="H97" s="45"/>
    </row>
    <row r="98" spans="3:8" x14ac:dyDescent="0.25">
      <c r="C98" s="90" t="s">
        <v>27</v>
      </c>
      <c r="D98" s="92">
        <v>12</v>
      </c>
      <c r="E98" s="45"/>
      <c r="F98" s="45"/>
      <c r="G98" s="45"/>
      <c r="H98" s="45"/>
    </row>
    <row r="99" spans="3:8" x14ac:dyDescent="0.25">
      <c r="C99" s="90" t="s">
        <v>38</v>
      </c>
      <c r="D99" s="92">
        <v>1066</v>
      </c>
      <c r="E99" s="45"/>
      <c r="F99" s="45"/>
      <c r="G99" s="45"/>
      <c r="H99" s="45"/>
    </row>
    <row r="100" spans="3:8" x14ac:dyDescent="0.25">
      <c r="C100" s="90" t="s">
        <v>39</v>
      </c>
      <c r="D100" s="92">
        <v>409</v>
      </c>
      <c r="E100" s="45"/>
      <c r="F100" s="45"/>
      <c r="G100" s="45"/>
      <c r="H100" s="45"/>
    </row>
    <row r="101" spans="3:8" x14ac:dyDescent="0.25">
      <c r="D101" s="93"/>
      <c r="E101" s="45"/>
      <c r="F101" s="45"/>
      <c r="G101" s="45"/>
      <c r="H101" s="45"/>
    </row>
    <row r="102" spans="3:8" ht="18" x14ac:dyDescent="0.25">
      <c r="C102" s="96" t="s">
        <v>45</v>
      </c>
      <c r="D102" s="97">
        <f>D103+D104</f>
        <v>569</v>
      </c>
      <c r="E102" s="45"/>
      <c r="F102" s="45"/>
      <c r="G102" s="45"/>
      <c r="H102" s="45"/>
    </row>
    <row r="103" spans="3:8" x14ac:dyDescent="0.25">
      <c r="C103" s="89" t="s">
        <v>22</v>
      </c>
      <c r="D103" s="94">
        <v>17</v>
      </c>
      <c r="E103" s="45"/>
      <c r="F103" s="45"/>
      <c r="G103" s="45"/>
      <c r="H103" s="45"/>
    </row>
    <row r="104" spans="3:8" x14ac:dyDescent="0.25">
      <c r="C104" s="90" t="s">
        <v>44</v>
      </c>
      <c r="D104" s="92">
        <v>552</v>
      </c>
      <c r="E104" s="45"/>
      <c r="F104" s="45"/>
      <c r="G104" s="45"/>
      <c r="H104" s="45"/>
    </row>
    <row r="105" spans="3:8" x14ac:dyDescent="0.25">
      <c r="D105" s="93"/>
      <c r="E105" s="45"/>
      <c r="F105" s="45"/>
      <c r="G105" s="45"/>
      <c r="H105" s="45"/>
    </row>
    <row r="106" spans="3:8" ht="18" x14ac:dyDescent="0.25">
      <c r="C106" s="96" t="s">
        <v>35</v>
      </c>
      <c r="D106" s="97">
        <f>SUM(D107:D111)</f>
        <v>3242</v>
      </c>
      <c r="E106" s="45"/>
      <c r="F106" s="45"/>
      <c r="G106" s="45"/>
      <c r="H106" s="45"/>
    </row>
    <row r="107" spans="3:8" x14ac:dyDescent="0.25">
      <c r="C107" s="89" t="s">
        <v>26</v>
      </c>
      <c r="D107" s="94">
        <v>32</v>
      </c>
      <c r="E107" s="45"/>
      <c r="F107" s="45"/>
      <c r="G107" s="45"/>
      <c r="H107" s="45"/>
    </row>
    <row r="108" spans="3:8" x14ac:dyDescent="0.25">
      <c r="C108" s="90" t="s">
        <v>27</v>
      </c>
      <c r="D108" s="92">
        <v>10</v>
      </c>
      <c r="E108" s="45"/>
      <c r="F108" s="45"/>
      <c r="G108" s="45"/>
      <c r="H108" s="45"/>
    </row>
    <row r="109" spans="3:8" x14ac:dyDescent="0.25">
      <c r="C109" s="90" t="s">
        <v>28</v>
      </c>
      <c r="D109" s="92">
        <v>852</v>
      </c>
      <c r="E109" s="45"/>
      <c r="F109" s="45"/>
      <c r="G109" s="45"/>
      <c r="H109" s="45"/>
    </row>
    <row r="110" spans="3:8" x14ac:dyDescent="0.25">
      <c r="C110" s="90" t="s">
        <v>29</v>
      </c>
      <c r="D110" s="92">
        <v>307</v>
      </c>
      <c r="E110" s="45"/>
      <c r="F110" s="45"/>
      <c r="G110" s="45"/>
      <c r="H110" s="45"/>
    </row>
    <row r="111" spans="3:8" x14ac:dyDescent="0.25">
      <c r="C111" s="90" t="s">
        <v>41</v>
      </c>
      <c r="D111" s="92">
        <v>2041</v>
      </c>
      <c r="E111" s="45"/>
      <c r="F111" s="45"/>
      <c r="G111" s="45"/>
      <c r="H111" s="45"/>
    </row>
    <row r="112" spans="3:8" x14ac:dyDescent="0.25">
      <c r="D112" s="93"/>
      <c r="E112" s="45"/>
      <c r="F112" s="45"/>
      <c r="G112" s="45"/>
      <c r="H112" s="45"/>
    </row>
    <row r="113" spans="3:8" ht="18" x14ac:dyDescent="0.25">
      <c r="C113" s="96" t="s">
        <v>47</v>
      </c>
      <c r="D113" s="97">
        <f>D114+D115</f>
        <v>325</v>
      </c>
      <c r="E113" s="45"/>
      <c r="F113" s="45"/>
      <c r="G113" s="45"/>
      <c r="H113" s="45"/>
    </row>
    <row r="114" spans="3:8" x14ac:dyDescent="0.25">
      <c r="C114" s="89" t="s">
        <v>22</v>
      </c>
      <c r="D114" s="94">
        <v>17</v>
      </c>
      <c r="E114" s="45"/>
      <c r="F114" s="45"/>
      <c r="G114" s="45"/>
      <c r="H114" s="45"/>
    </row>
    <row r="115" spans="3:8" x14ac:dyDescent="0.25">
      <c r="C115" s="90" t="s">
        <v>43</v>
      </c>
      <c r="D115" s="92">
        <v>308</v>
      </c>
      <c r="E115" s="45"/>
      <c r="F115" s="45"/>
      <c r="G115" s="45"/>
      <c r="H115" s="45"/>
    </row>
    <row r="116" spans="3:8" x14ac:dyDescent="0.25">
      <c r="D116" s="93"/>
      <c r="E116" s="45"/>
      <c r="F116" s="45"/>
      <c r="G116" s="45"/>
      <c r="H116" s="45"/>
    </row>
    <row r="117" spans="3:8" ht="18" x14ac:dyDescent="0.25">
      <c r="C117" s="96" t="s">
        <v>37</v>
      </c>
      <c r="D117" s="97">
        <f>(D113+D106+D102+D93+D89+D82+D78+D74+D66)*0.05</f>
        <v>928.05000000000007</v>
      </c>
      <c r="E117" s="45"/>
      <c r="F117" s="45"/>
      <c r="G117" s="45"/>
      <c r="H117" s="45"/>
    </row>
    <row r="118" spans="3:8" x14ac:dyDescent="0.25">
      <c r="D118" s="93"/>
    </row>
    <row r="119" spans="3:8" ht="18" x14ac:dyDescent="0.25">
      <c r="C119" s="102" t="s">
        <v>46</v>
      </c>
      <c r="D119" s="103">
        <f>D113+D106+D102+D93+D89+D82+D78+D74+D66+D117</f>
        <v>19489.05</v>
      </c>
    </row>
  </sheetData>
  <mergeCells count="135">
    <mergeCell ref="G114:H114"/>
    <mergeCell ref="G115:H115"/>
    <mergeCell ref="G116:H116"/>
    <mergeCell ref="G117:H117"/>
    <mergeCell ref="G110:H110"/>
    <mergeCell ref="G111:H111"/>
    <mergeCell ref="G112:H112"/>
    <mergeCell ref="G113:H113"/>
    <mergeCell ref="G105:H105"/>
    <mergeCell ref="G106:H106"/>
    <mergeCell ref="G107:H107"/>
    <mergeCell ref="G108:H108"/>
    <mergeCell ref="G109:H109"/>
    <mergeCell ref="G100:H100"/>
    <mergeCell ref="G101:H101"/>
    <mergeCell ref="G102:H102"/>
    <mergeCell ref="G103:H103"/>
    <mergeCell ref="G104:H104"/>
    <mergeCell ref="G95:H95"/>
    <mergeCell ref="G96:H96"/>
    <mergeCell ref="G97:H97"/>
    <mergeCell ref="G98:H98"/>
    <mergeCell ref="G99:H99"/>
    <mergeCell ref="G90:H90"/>
    <mergeCell ref="G91:H91"/>
    <mergeCell ref="G92:H92"/>
    <mergeCell ref="G93:H93"/>
    <mergeCell ref="G94:H94"/>
    <mergeCell ref="G85:H85"/>
    <mergeCell ref="G86:H86"/>
    <mergeCell ref="G87:H87"/>
    <mergeCell ref="G88:H88"/>
    <mergeCell ref="G89:H89"/>
    <mergeCell ref="E115:F115"/>
    <mergeCell ref="E116:F116"/>
    <mergeCell ref="E117:F117"/>
    <mergeCell ref="G72:H72"/>
    <mergeCell ref="G73:H73"/>
    <mergeCell ref="G74:H74"/>
    <mergeCell ref="G75:H75"/>
    <mergeCell ref="G76:H76"/>
    <mergeCell ref="G77:H77"/>
    <mergeCell ref="G78:H78"/>
    <mergeCell ref="G79:H79"/>
    <mergeCell ref="G80:H80"/>
    <mergeCell ref="G81:H81"/>
    <mergeCell ref="G82:H82"/>
    <mergeCell ref="G83:H83"/>
    <mergeCell ref="G84:H84"/>
    <mergeCell ref="E111:F111"/>
    <mergeCell ref="E112:F112"/>
    <mergeCell ref="E113:F113"/>
    <mergeCell ref="E114:F114"/>
    <mergeCell ref="E106:F106"/>
    <mergeCell ref="E107:F107"/>
    <mergeCell ref="E108:F108"/>
    <mergeCell ref="E109:F109"/>
    <mergeCell ref="E110:F110"/>
    <mergeCell ref="E101:F101"/>
    <mergeCell ref="E102:F102"/>
    <mergeCell ref="E103:F103"/>
    <mergeCell ref="E104:F104"/>
    <mergeCell ref="E105:F105"/>
    <mergeCell ref="E85:F85"/>
    <mergeCell ref="E86:F86"/>
    <mergeCell ref="E87:F87"/>
    <mergeCell ref="E88:F88"/>
    <mergeCell ref="E89:F89"/>
    <mergeCell ref="E72:F72"/>
    <mergeCell ref="E73:F73"/>
    <mergeCell ref="E74:F74"/>
    <mergeCell ref="E75:F75"/>
    <mergeCell ref="E76:F76"/>
    <mergeCell ref="E77:F77"/>
    <mergeCell ref="E78:F78"/>
    <mergeCell ref="E79:F79"/>
    <mergeCell ref="E80:F80"/>
    <mergeCell ref="E81:F81"/>
    <mergeCell ref="E82:F82"/>
    <mergeCell ref="E83:F83"/>
    <mergeCell ref="E84:F84"/>
    <mergeCell ref="E90:F90"/>
    <mergeCell ref="E91:F91"/>
    <mergeCell ref="E92:F92"/>
    <mergeCell ref="E93:F93"/>
    <mergeCell ref="E94:F94"/>
    <mergeCell ref="E95:F95"/>
    <mergeCell ref="E96:F96"/>
    <mergeCell ref="E97:F97"/>
    <mergeCell ref="E98:F98"/>
    <mergeCell ref="E99:F99"/>
    <mergeCell ref="E100:F100"/>
    <mergeCell ref="R32:S32"/>
    <mergeCell ref="AF3:AI4"/>
    <mergeCell ref="AJ3:AN4"/>
    <mergeCell ref="N10:S10"/>
    <mergeCell ref="N11:S11"/>
    <mergeCell ref="I13:J13"/>
    <mergeCell ref="Q12:S12"/>
    <mergeCell ref="H3:I4"/>
    <mergeCell ref="J3:N4"/>
    <mergeCell ref="O3:R4"/>
    <mergeCell ref="S3:V4"/>
    <mergeCell ref="C7:G7"/>
    <mergeCell ref="C15:G15"/>
    <mergeCell ref="L16:M16"/>
    <mergeCell ref="W3:AA4"/>
    <mergeCell ref="AB3:AE4"/>
    <mergeCell ref="P17:R17"/>
    <mergeCell ref="C19:G19"/>
    <mergeCell ref="M21:Q21"/>
    <mergeCell ref="C23:G23"/>
    <mergeCell ref="L8:M8"/>
    <mergeCell ref="L9:M9"/>
    <mergeCell ref="C30:G30"/>
    <mergeCell ref="C34:G34"/>
    <mergeCell ref="C43:G43"/>
    <mergeCell ref="C47:G47"/>
    <mergeCell ref="C55:G55"/>
    <mergeCell ref="G2:G5"/>
    <mergeCell ref="C2:C5"/>
    <mergeCell ref="T60:AN64"/>
    <mergeCell ref="C1:F1"/>
    <mergeCell ref="D2:D5"/>
    <mergeCell ref="E2:E5"/>
    <mergeCell ref="F2:F5"/>
    <mergeCell ref="AB50:AD50"/>
    <mergeCell ref="H59:AN59"/>
    <mergeCell ref="C59:G59"/>
    <mergeCell ref="N24:P24"/>
    <mergeCell ref="O25:P25"/>
    <mergeCell ref="Q28:R28"/>
    <mergeCell ref="T45:U45"/>
    <mergeCell ref="U38:V38"/>
    <mergeCell ref="T26:AA26"/>
  </mergeCells>
  <pageMargins left="0.7" right="0.7" top="0.75" bottom="0.75" header="0.3" footer="0.3"/>
  <pageSetup paperSize="3" scale="42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2014-02-06T03:38:30Z</dcterms:modified>
</cp:coreProperties>
</file>